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9"/>
  <workbookPr/>
  <mc:AlternateContent xmlns:mc="http://schemas.openxmlformats.org/markup-compatibility/2006">
    <mc:Choice Requires="x15">
      <x15ac:absPath xmlns:x15ac="http://schemas.microsoft.com/office/spreadsheetml/2010/11/ac" url="D:\Users\smidi\Downloads\"/>
    </mc:Choice>
  </mc:AlternateContent>
  <xr:revisionPtr revIDLastSave="0" documentId="13_ncr:1_{437CA3FF-4757-44FD-9CE1-05D2E105BF24}" xr6:coauthVersionLast="36" xr6:coauthVersionMax="36" xr10:uidLastSave="{00000000-0000-0000-0000-000000000000}"/>
  <bookViews>
    <workbookView xWindow="0" yWindow="0" windowWidth="28800" windowHeight="11625" xr2:uid="{00000000-000D-0000-FFFF-FFFF00000000}"/>
  </bookViews>
  <sheets>
    <sheet name="Plan1" sheetId="1" r:id="rId1"/>
  </sheets>
  <definedNames>
    <definedName name="_xlnm.Print_Area" localSheetId="0">Plan1!$A$1:$H$50</definedName>
  </definedNames>
  <calcPr calcId="191029"/>
</workbook>
</file>

<file path=xl/calcChain.xml><?xml version="1.0" encoding="utf-8"?>
<calcChain xmlns="http://schemas.openxmlformats.org/spreadsheetml/2006/main">
  <c r="H46" i="1" l="1"/>
  <c r="E46" i="1"/>
  <c r="H45" i="1"/>
  <c r="H44" i="1"/>
  <c r="H43" i="1"/>
  <c r="H42" i="1"/>
  <c r="H41" i="1"/>
  <c r="H40" i="1"/>
  <c r="H39" i="1"/>
  <c r="H38" i="1"/>
  <c r="H37" i="1"/>
  <c r="H36" i="1"/>
  <c r="H35" i="1"/>
  <c r="H34" i="1"/>
  <c r="H33" i="1"/>
  <c r="E28" i="1"/>
  <c r="H27" i="1"/>
  <c r="H26" i="1"/>
  <c r="H25" i="1"/>
  <c r="H24" i="1"/>
  <c r="H23" i="1"/>
  <c r="H22" i="1"/>
  <c r="H21" i="1"/>
  <c r="H20" i="1"/>
  <c r="H28" i="1" s="1"/>
  <c r="E15" i="1"/>
  <c r="H14" i="1"/>
  <c r="H15" i="1" s="1"/>
  <c r="A49" i="1" l="1"/>
</calcChain>
</file>

<file path=xl/sharedStrings.xml><?xml version="1.0" encoding="utf-8"?>
<sst xmlns="http://schemas.openxmlformats.org/spreadsheetml/2006/main" count="266" uniqueCount="124">
  <si>
    <t>FORMULÁRIO DE AVALIAÇÃO DE CURRÍCULO – DOUTORADO</t>
  </si>
  <si>
    <t>1-  O preenchimento deste Formulário de Avaliação de Currículo deve ser realizado observado o que dispõe o edital e é de inteira responsabilidade do candidato.</t>
  </si>
  <si>
    <t>2-  Em cada subitem, sempre que houver o que informar, o candidato deve fazer o registro pertinente na coluna correspondente à "quantidade" (6ª coluna da esquerda para a direita).</t>
  </si>
  <si>
    <t>3-  Os valores relativos à "Pontuação atribuída pelo candidato na [...] considerando as informações registradas" e à "Pontuação Final Atribuída pelo Candidato são calculados automaticamente considerando as informações quantitativas por ele registradas neste Formulário de Avaliação de Currículo</t>
  </si>
  <si>
    <t>Nome civil completo:</t>
  </si>
  <si>
    <t>Nome social completo: (se couber)</t>
  </si>
  <si>
    <t>Endereço do Currículo lattes atualizado:</t>
  </si>
  <si>
    <t>Linha de Pesquisa:</t>
  </si>
  <si>
    <t>Item 1: Formação complementar: pontuação máxima 5 pontos</t>
  </si>
  <si>
    <t>Subitem</t>
  </si>
  <si>
    <t>Descrição da formação complementar concluída</t>
  </si>
  <si>
    <t>Tipo(s) de documento(s) aceito(s) como comprovante da formação complementar corresponente</t>
  </si>
  <si>
    <t>Pontuação Individual para cada formação complementar concluída</t>
  </si>
  <si>
    <t>Pontuação Máxima para cada formação complementar concluída</t>
  </si>
  <si>
    <t>Quantidade de formação complementar concluída e devidamente comprovada(s)</t>
  </si>
  <si>
    <t>Numeração da(s) página(s) dos documentos comprobatórios apresentados para cada formação complementar informada</t>
  </si>
  <si>
    <t>Pontuação atribuída pelo candidato na sua formação complementar considerando as informações registradas</t>
  </si>
  <si>
    <t>1.1.</t>
  </si>
  <si>
    <r>
      <rPr>
        <b/>
        <sz val="11"/>
        <color rgb="FF000000"/>
        <rFont val="Calibri"/>
        <charset val="134"/>
      </rPr>
      <t xml:space="preserve">Disciplina concluída com aprovação em curso de DOUTORADO reconhecido pela CAPES, cursada após realização do Mestrado, com carga horária mínima de 60hs </t>
    </r>
    <r>
      <rPr>
        <sz val="11"/>
        <color rgb="FF000000"/>
        <rFont val="Calibri"/>
        <charset val="134"/>
      </rPr>
      <t>(limitado ao máximo de duas disciplinas)</t>
    </r>
  </si>
  <si>
    <t>Declaração ou histórico escolar em que conste o nome da instituição; nome do Programa de Pós-Graduação; nome da disciplina; período em que foi cursada; carga horária.</t>
  </si>
  <si>
    <t>2,5 pontos por disciplina concluída com aprovação</t>
  </si>
  <si>
    <t>Total da pontuação (Item 1 - Formação Complementar)</t>
  </si>
  <si>
    <t>---</t>
  </si>
  <si>
    <t>Item 2: EXPERIÊNCIA PROFISSIONAL: pontuação máxima 20 pontos</t>
  </si>
  <si>
    <t>Descrição da atividade correspondente à experiência profissional</t>
  </si>
  <si>
    <t>Tipo(s) de documento(s) aceito(s) como comprovante da atividade profissional corresponente</t>
  </si>
  <si>
    <t>Pontuação Individual para cada  atividade profissional exercida</t>
  </si>
  <si>
    <t>Pontuação Máxima para cada atividade profissional exercida</t>
  </si>
  <si>
    <t>Quantidade de atividade profissional exercida e devidamente comprovada(s)</t>
  </si>
  <si>
    <t>Numeração da(s) página(s) dos documentos comprobatórios apresentados para cada atividade profissional exercida e informada</t>
  </si>
  <si>
    <t>Pontuação atribuída na sua experiência profissional pelo candidato considerando as informações registradas</t>
  </si>
  <si>
    <t>2.1.</t>
  </si>
  <si>
    <r>
      <rPr>
        <b/>
        <sz val="11"/>
        <color rgb="FF000000"/>
        <rFont val="Calibri"/>
        <charset val="134"/>
      </rPr>
      <t xml:space="preserve">Efetivo exercício do magistério no ensino superior em cursos de graduação na modalidade presencial </t>
    </r>
    <r>
      <rPr>
        <sz val="11"/>
        <color rgb="FF000000"/>
        <rFont val="Calibri"/>
        <charset val="134"/>
      </rPr>
      <t>(limitado a 4 semestres)</t>
    </r>
  </si>
  <si>
    <t>No caso de instituição particular, declaração emitida pelo diretor da instituição. No caso de instituição pública declaração ou documento oficial similar emitido pelo órgão competente .  Em ambos os casos em papel timbrado com a especificação das disciplinas/componentes curriculares em que atua ou atuou e do período de atuação.</t>
  </si>
  <si>
    <t>1,0 ponto por semestre letivo completo (Não será pontuado semestre letivo incompleto)</t>
  </si>
  <si>
    <t>2.2.</t>
  </si>
  <si>
    <t>Efetivo exercício como professor na educação básica (limitado a 8 semestres)</t>
  </si>
  <si>
    <t>No caso de instituição particular, declaração emitida pelo dirigiente da instituição em papel timbrado. No caso de escola pública declaração ou documento oficial similar emitido pelo órgão competente indicando as disciplinas/séries em que atuou e/ou atua. Em ambos os casos com a especificação do período de atuação.</t>
  </si>
  <si>
    <t>0,5 pontos por semestre letivo completo. (Não será pontuado semestre letivo incompleto).</t>
  </si>
  <si>
    <t>2.3.</t>
  </si>
  <si>
    <r>
      <rPr>
        <b/>
        <sz val="11"/>
        <rFont val="Calibri"/>
        <charset val="134"/>
      </rPr>
      <t xml:space="preserve">Efetivo exercício em cargos de gestão ou administração nos sistemas de ensino ou na escola de educação básica e/ou superior </t>
    </r>
    <r>
      <rPr>
        <sz val="11"/>
        <rFont val="Calibri"/>
        <charset val="134"/>
      </rPr>
      <t>(inspeção escolar; diretor de escola; atuação no setor administrativo de órgão do sistema de ensino - secretaria, superintendência de ensino ou órgão similar; diretor de escola; coordenador pedagógico em escola; supervisor escolar, orientador educacional, coordenador de curso de graduação e/ou pós-graduação stricto-sensu). (limitado a 4 semestres)</t>
    </r>
  </si>
  <si>
    <t>No caso de instituição particular, declaração emitida pelo diretor da instituição, em papel timbrado. No caso de escola pública declaração ou documento oficial similar emitido pelo órgão competente . Em ambos os casos com a especificação do cargo/função que ocupou ou ocupa e o período de atuação no respectivo cargo.</t>
  </si>
  <si>
    <r>
      <rPr>
        <sz val="11"/>
        <rFont val="Calibri"/>
        <charset val="134"/>
      </rPr>
      <t>1,0 ponto por semestre letivo completo. (Não será pontuado semestre letivo incompleto)</t>
    </r>
    <r>
      <rPr>
        <sz val="11"/>
        <rFont val="Calibri"/>
        <charset val="134"/>
        <scheme val="minor"/>
      </rPr>
      <t>.</t>
    </r>
  </si>
  <si>
    <t>2.4.</t>
  </si>
  <si>
    <r>
      <rPr>
        <b/>
        <sz val="11"/>
        <rFont val="Calibri"/>
        <charset val="134"/>
      </rPr>
      <t xml:space="preserve">Efetivo exercício como tutor em curso de graduação ou pós-graduação lato sensu na modalidade à distância. </t>
    </r>
    <r>
      <rPr>
        <sz val="11"/>
        <rFont val="Calibri"/>
        <charset val="134"/>
      </rPr>
      <t>(limitado a 5 tutorias)</t>
    </r>
  </si>
  <si>
    <t>No caso de instituição particular, declaração emitida pelo/a diretor/a da instituição.  No caso de instituição pública declaração ou documento oficial similar emitido pelo órgão competente . Em ambos os casos em papel timbrado com a especificação das disciplinas/componentes curriculares em que atuou e do período de atuação.</t>
  </si>
  <si>
    <t>0,4 pontos por  disciplina /componente curricular completo. (Não será pontuado disciplina/ componente curricular incompleto)</t>
  </si>
  <si>
    <t>2.5.</t>
  </si>
  <si>
    <r>
      <rPr>
        <b/>
        <sz val="11"/>
        <rFont val="Calibri"/>
        <charset val="134"/>
      </rPr>
      <t xml:space="preserve">Efetivo exercício como docente em curso de graduação ou pós-graduação lato sensu na modalidade à distância. </t>
    </r>
    <r>
      <rPr>
        <sz val="11"/>
        <rFont val="Calibri"/>
        <charset val="134"/>
      </rPr>
      <t>(limitado a 1 disciplina)</t>
    </r>
  </si>
  <si>
    <t>No caso de instituição particular, declaração emitida pelo diretor da instituição. No caso de instituição pública declaração ou documento oficial similar emitido pelo órgão competente . Em ambos os casos em papel timbrado com a especificação das disciplinas/componentes curriculares em que atuou e do período de atuação.</t>
  </si>
  <si>
    <t>2 pontos por disciplina /componente curricular completo.    (Não será pontuado disciplina/ componente curricular incompleto)</t>
  </si>
  <si>
    <t>2.6.</t>
  </si>
  <si>
    <r>
      <rPr>
        <b/>
        <sz val="11"/>
        <rFont val="Calibri"/>
        <charset val="134"/>
      </rPr>
      <t xml:space="preserve">Orientação, pelo candidato, concluída de aluno de graduação: iniciação à docência – PIBID; iniciação científica – IC; programa de educação tutorial - PET; monitoria; TCC - Trabalho de Conclusão de Curso. </t>
    </r>
    <r>
      <rPr>
        <sz val="11"/>
        <rFont val="Calibri"/>
        <charset val="134"/>
      </rPr>
      <t>(limitado a 05 orientações)</t>
    </r>
  </si>
  <si>
    <t>Declaração emitida pelos órgãos das instituições responsáveis pelas ações e/ou das agências de fomento que outorgou bolsa de pesquisa, em papel timbrado, indicando descrição e autoria das atividades e período em que foram desenvolvidas.</t>
  </si>
  <si>
    <t>0,40 pontos por orientação concluída</t>
  </si>
  <si>
    <t>2.7.</t>
  </si>
  <si>
    <r>
      <rPr>
        <b/>
        <sz val="11"/>
        <rFont val="Calibri"/>
        <charset val="134"/>
      </rPr>
      <t xml:space="preserve">Participação em projetos de Ensino ou Pesquisa ou de Extensão concluído com duração mínima de seis meses. </t>
    </r>
    <r>
      <rPr>
        <sz val="11"/>
        <rFont val="Calibri"/>
        <charset val="134"/>
      </rPr>
      <t>(limitado a 01 projeto)</t>
    </r>
  </si>
  <si>
    <t>Declaração emitida pelos órgãos, e/ou agências, e/ou instituição de ensino superior que credenciou o projeto indicando participação e modalidade do projeto e período em que o mesmo foi desenvolvido.</t>
  </si>
  <si>
    <t>1 ponto por projeto concluído</t>
  </si>
  <si>
    <t>2.8</t>
  </si>
  <si>
    <r>
      <rPr>
        <b/>
        <sz val="11"/>
        <rFont val="Calibri"/>
        <charset val="134"/>
      </rPr>
      <t xml:space="preserve">Coordenação de projetos de Ensino ou Pesquisa ou de Extensão concluído com duração mínima de seis meses. </t>
    </r>
    <r>
      <rPr>
        <sz val="11"/>
        <rFont val="Calibri"/>
        <charset val="134"/>
      </rPr>
      <t>(limitado 02 projetos)</t>
    </r>
  </si>
  <si>
    <t>Declaração emitida pelos órgãos, e/ou agências, e/ou instituição de ensino superior que credenciou o projeto indicando coordenação e modalidade do projeto e período em que o mesmo foi desenvolvido.</t>
  </si>
  <si>
    <t>0,50 pontos  por projeto</t>
  </si>
  <si>
    <t>Total da pontuação (Item 2 - Experiência Profissional)</t>
  </si>
  <si>
    <t>Item 3: Produção Científica nos últimos 3 anos : pontuação máxima 75 pontos</t>
  </si>
  <si>
    <t>Descrição da produção científica</t>
  </si>
  <si>
    <t>Tipo(s) de documento(s) aceito(s) como comprovante da produção científica correspondente</t>
  </si>
  <si>
    <t>Pontuação Individual para cada produção científica</t>
  </si>
  <si>
    <t>Pontuação Máxima para cada produção científica</t>
  </si>
  <si>
    <t>Quantidade de produção científica devidamente comprovada(s)</t>
  </si>
  <si>
    <t>Pontuação atribuída pelo candidato na sua produção científica considerando as informações registradas</t>
  </si>
  <si>
    <t>3.1</t>
  </si>
  <si>
    <r>
      <rPr>
        <b/>
        <sz val="11"/>
        <color theme="1"/>
        <rFont val="Calibri"/>
        <charset val="134"/>
      </rPr>
      <t>Participação em evento científico ou acadêmico com duração mínima de 12 horas com apresentação de trabalho</t>
    </r>
    <r>
      <rPr>
        <sz val="11"/>
        <color theme="1"/>
        <rFont val="Calibri"/>
        <charset val="134"/>
      </rPr>
      <t xml:space="preserve"> (limitado ao máximo de 06 participações)</t>
    </r>
  </si>
  <si>
    <t>Certificado ou declaração de participação que conste nome do evento; nome da instituição-entidade científica ou acadêmica promotora; título do trabalho apresentado; período de realização e carga horária total do evento.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</si>
  <si>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1,10 pontos por trabalho</t>
  </si>
  <si>
    <t>3.2</t>
  </si>
  <si>
    <r>
      <rPr>
        <b/>
        <sz val="11"/>
        <color theme="1"/>
        <rFont val="Calibri"/>
        <charset val="134"/>
      </rPr>
      <t xml:space="preserve">Publicação de trabalho completo ou resumo expandido em anais de  evento científico ou acadêmico, promovido por instituição-entidade científica ou acadêmica </t>
    </r>
    <r>
      <rPr>
        <sz val="11"/>
        <color theme="1"/>
        <rFont val="Calibri"/>
        <charset val="134"/>
      </rPr>
      <t xml:space="preserve"> (limitado ao máximo de  10 publicações) (No âmbito deste Edital considera-se resumo expandida texto com no mínimo uma página e meia. Resumo considerado para atribuir pontuação nesse item não poderá ser considerado, para efeito de pontuação, no item 3.3 deste Formulário)</t>
    </r>
  </si>
  <si>
    <t>Cópia da folha de rosto ou similar do meio de divulgação dos anais, sumário e do texto completo do trabalho publicado.Considera-se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</si>
  <si>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0,84 pontos por publicação</t>
  </si>
  <si>
    <t>3.3</t>
  </si>
  <si>
    <r>
      <rPr>
        <b/>
        <sz val="11"/>
        <color rgb="FF000000"/>
        <rFont val="Calibri"/>
        <charset val="134"/>
      </rPr>
      <t xml:space="preserve">Publicação de resumo simples em anais de evento científico ou acadêmico, promovido por instituição-entidade científica ou acadêmica </t>
    </r>
    <r>
      <rPr>
        <sz val="11"/>
        <color rgb="FF000000"/>
        <rFont val="Calibri"/>
        <charset val="134"/>
      </rPr>
      <t>(limitado ao máximo de 05 publicações) (No âmbito deste Edital considera-se resumo simples texto com no mínimo 8 linhas. Resumo considerado para atribuir pontuação nesse item não poderá ser considerado, para efeito de pontuação, no item 3.2 deste Formulário)</t>
    </r>
  </si>
  <si>
    <t>Cópia da folha de rosto ou similar do meio de divulgação dos anais, sumário e do resumo do trabalho publicado.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</si>
  <si>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1,0 ponto por publicação</t>
  </si>
  <si>
    <t>3.4</t>
  </si>
  <si>
    <r>
      <rPr>
        <b/>
        <sz val="11"/>
        <color theme="1"/>
        <rFont val="Calibri"/>
        <charset val="134"/>
      </rPr>
      <t>Publicação de artigo em periódico científico do tipo revista com corpo editorial</t>
    </r>
    <r>
      <rPr>
        <sz val="11"/>
        <color theme="1"/>
        <rFont val="Calibri"/>
        <charset val="134"/>
      </rPr>
      <t xml:space="preserve"> (limitado ao máximo de 04 publicações)</t>
    </r>
  </si>
  <si>
    <t>Cópia da folha de rosto ou similar que possibilite a identificação do meio de divulgação do artigo acompanhado do texto completo e respectivo resumo publicado.</t>
  </si>
  <si>
    <t>2,25 pontos por publicação</t>
  </si>
  <si>
    <t>3.5</t>
  </si>
  <si>
    <r>
      <rPr>
        <b/>
        <sz val="11"/>
        <color theme="1"/>
        <rFont val="Calibri"/>
        <charset val="134"/>
      </rPr>
      <t>Publicação de resenha em periódico científico do tipo revista com corpo editorial</t>
    </r>
    <r>
      <rPr>
        <sz val="11"/>
        <color theme="1"/>
        <rFont val="Calibri"/>
        <charset val="134"/>
      </rPr>
      <t xml:space="preserve"> (limitado ao máximo de 02 publicação)</t>
    </r>
  </si>
  <si>
    <t>Cópia da folha de rosto ou similar que possibilite a identificação do meio de divulgação da resenha acompanhada da cópia do texto completo.</t>
  </si>
  <si>
    <t>3 pontos por resenha</t>
  </si>
  <si>
    <t>3.6</t>
  </si>
  <si>
    <r>
      <rPr>
        <b/>
        <sz val="11"/>
        <rFont val="Calibri"/>
        <charset val="134"/>
      </rPr>
      <t xml:space="preserve">Publicação de livro autoral de natureza acadêmica-científica em editora com corpo editorial. </t>
    </r>
    <r>
      <rPr>
        <sz val="11"/>
        <rFont val="Calibri"/>
        <charset val="134"/>
      </rPr>
      <t>(Considera-se livro autoral aquele de autoria individual ou então que conta com até 3 co-autores) (limitado ao máximo de 01 publicação)</t>
    </r>
  </si>
  <si>
    <t>Cópia da folha de rosto livro ou similar, que possibilite a identificação da obra, acompanhado de um exemplar original ou cópia da obra publicada.</t>
  </si>
  <si>
    <t>5,0 ponto por publicação</t>
  </si>
  <si>
    <t>3.7.</t>
  </si>
  <si>
    <r>
      <rPr>
        <b/>
        <sz val="11"/>
        <rFont val="Calibri"/>
        <charset val="134"/>
      </rPr>
      <t xml:space="preserve">Publicação de capítulo de livro ou organização de livro de natureza acadêmico-científica em editora com corpo editorial </t>
    </r>
    <r>
      <rPr>
        <sz val="11"/>
        <rFont val="Calibri"/>
        <charset val="134"/>
      </rPr>
      <t>(limitado ao máximo de 02 publicações)</t>
    </r>
  </si>
  <si>
    <t>Cópia da folha de rosto livro ou similar, que possibilite a identificação da obra, acompanhado de cópia da ficha catalográfica, do sumário do livro, da primeira e última folha do capítulo publicado e a identificação do corpo editorial da editora.</t>
  </si>
  <si>
    <t>2,5 ponto por publicação</t>
  </si>
  <si>
    <t>3.8.</t>
  </si>
  <si>
    <r>
      <rPr>
        <b/>
        <sz val="11"/>
        <color theme="1"/>
        <rFont val="Calibri"/>
        <charset val="134"/>
      </rPr>
      <t>Publicação de prefácio, posfácio, editorial ou apresentação de publicação de editora com corpo editorial</t>
    </r>
    <r>
      <rPr>
        <sz val="11"/>
        <color theme="1"/>
        <rFont val="Calibri"/>
        <charset val="134"/>
      </rPr>
      <t xml:space="preserve"> (limitado ao máximo de 02 publicações)</t>
    </r>
  </si>
  <si>
    <t>Cópia da folha de rosto livro ou similar, que possibilite a identificação da obra, acompanhado de cópia da ficha catalográfica, do sumário do livro, da primeira e última folha do prefácio, posfácio ou apresentação  publicada e a identificação do corpo editorial da editora.</t>
  </si>
  <si>
    <t>3.9.</t>
  </si>
  <si>
    <r>
      <rPr>
        <b/>
        <sz val="11"/>
        <color theme="1"/>
        <rFont val="Calibri"/>
        <charset val="134"/>
      </rPr>
      <t>Publicação como autor de material/caderno didático (guias de estudos) em editora com corpo editorial para cursos de graduação, especialização, aperfeiçoamento ou extensão, oferecido por Instituições de Ensino Superior na modalidade presencial ou a distância</t>
    </r>
    <r>
      <rPr>
        <sz val="11"/>
        <color theme="1"/>
        <rFont val="Calibri"/>
        <charset val="134"/>
      </rPr>
      <t xml:space="preserve"> (limitado ao máximo de 02 publicações)</t>
    </r>
  </si>
  <si>
    <t>Cópia da folha de rosto ou similar do meio de divulgação do material/caderno didático publicado (impresso ou digital), que possibilite a identificação da obra e respectiva autoria, acompanhado de cópia da ficha catalográfica, do sumário, da primeira e da última folha da publicação e a identificação do corpo editorial da editora. No caso de videos, filmes ou outras midias digitais também se exige cópia de documentos que possibilitem a identificação da obra e respectiva autoria, instituição e corpo editorial da editora responsável.</t>
  </si>
  <si>
    <t>2,5 pontos por publicação</t>
  </si>
  <si>
    <t>3.10.</t>
  </si>
  <si>
    <r>
      <rPr>
        <b/>
        <sz val="11"/>
        <color theme="1"/>
        <rFont val="Calibri"/>
        <charset val="134"/>
      </rPr>
      <t>Participação como membro titular em bancas de concursos público ou processo seletivo simplificado público para docente</t>
    </r>
    <r>
      <rPr>
        <sz val="11"/>
        <color theme="1"/>
        <rFont val="Calibri"/>
        <charset val="134"/>
      </rPr>
      <t xml:space="preserve"> (limitado ao máximo de 05 participações)</t>
    </r>
  </si>
  <si>
    <t>Declaração emitida pela instituição em papel timbrado que comprove a participação como membro examinador titular em banca de concurso  público ou processo seletivo simplificado público para docente. Não serão consideradas nesse item participações em comissões técnicas, ou de apoio, ou de elaboração de provas, ou similares que atuaram em concursos ou processos seletivos para docente.</t>
  </si>
  <si>
    <t>1,0 ponto por participação</t>
  </si>
  <si>
    <t>3.11.</t>
  </si>
  <si>
    <r>
      <rPr>
        <b/>
        <sz val="11"/>
        <color theme="1"/>
        <rFont val="Calibri"/>
        <charset val="134"/>
      </rPr>
      <t>Participação como membro titular em banca examinadora de monografias, trabalhos de conclusão de curso, estágio, projetos experimentais e similares, TCC</t>
    </r>
    <r>
      <rPr>
        <sz val="11"/>
        <color theme="1"/>
        <rFont val="Calibri"/>
        <charset val="134"/>
      </rPr>
      <t xml:space="preserve"> (limitado ao máximo de 05 participações)</t>
    </r>
  </si>
  <si>
    <t>Declaração emitida pela instituição em papel timbrado que comprove a participação como membro examinador titular em banca de examinadora. Não serão consideradas nesse item participações em comissões técnicas, ou de apoio, ou de elaboração de provas, ou similares que atuaram em processos avalitivos de monografias, trabalhos de conclusão de curso, estágio, projetos experimentais e similares, TCC.</t>
  </si>
  <si>
    <t>3.12.</t>
  </si>
  <si>
    <r>
      <rPr>
        <b/>
        <sz val="11"/>
        <color theme="1"/>
        <rFont val="Calibri"/>
        <charset val="134"/>
      </rPr>
      <t>Participação como membro de comissão organizadora de evento científico ou acadêmico com duração mínima de 12 horas</t>
    </r>
    <r>
      <rPr>
        <sz val="11"/>
        <color theme="1"/>
        <rFont val="Calibri"/>
        <charset val="134"/>
      </rPr>
      <t xml:space="preserve"> (limitado ao máximo de 05 participações).</t>
    </r>
  </si>
  <si>
    <t>Certificado ou declaração que comprove participação em comissão organizadora de evento científico ou acadêmico em que conste nome da instituição-entidade científica ou acadêmica promotora; tipo de participação na comissão; período de realização e carga horária total do evento.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</si>
  <si>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3.13.</t>
  </si>
  <si>
    <r>
      <rPr>
        <b/>
        <sz val="11"/>
        <color rgb="FF000000"/>
        <rFont val="Calibri"/>
        <charset val="134"/>
      </rPr>
      <t xml:space="preserve">Palestras/Conferências/ Minicursos/ Mesas Redondas, ministradas e proferidas pelo candidato em evento científico ou acadêmico. </t>
    </r>
    <r>
      <rPr>
        <sz val="11"/>
        <color rgb="FF000000"/>
        <rFont val="Calibri"/>
        <charset val="134"/>
      </rPr>
      <t>(Nesse item não são consideradas as participações como ouvinte)</t>
    </r>
    <r>
      <rPr>
        <b/>
        <sz val="11"/>
        <color rgb="FF000000"/>
        <rFont val="Calibri"/>
        <charset val="134"/>
      </rPr>
      <t xml:space="preserve"> </t>
    </r>
    <r>
      <rPr>
        <sz val="11"/>
        <color rgb="FF000000"/>
        <rFont val="Calibri"/>
        <charset val="134"/>
      </rPr>
      <t>(limitado ao máximo de 05 participações).</t>
    </r>
  </si>
  <si>
    <t>Certificado ou declaração que comprove o tipo de atividade ministrada em que conste nome do evento; nome da instituição-entidade científica ou acadêmica promotora; título da atividade realizada; período de realização e carga horária  total do evento. Considera-se instituição-entidade científica ou acadêmica as instituições de ensino superior; as associações ou entidades científicas e congêneres. No âmbito do presente edital não são consideradas como instituição-entidade científica ou acadêmica: organizações de classe, profissional ou de representação sindical; órgãos responsáveis pela administração da educação como Secretarias de Educação - Distrital, Municipal, Estadual - e seus órgãos internos.</t>
  </si>
  <si>
    <t>Total da pontuação (Item 3 - Produção Acadêmica)</t>
  </si>
  <si>
    <t>PONTUAÇÃO FINAL ATRIBUÍDA PELO CANDIDATO (resultante da somatória das informações registradas pelo candidato neste Formulário de Avaliação de Currículo e devidamente comprovadas: Item 1 + Item 2 + Item 3)</t>
  </si>
  <si>
    <t>Período de Análise: até julho/2023</t>
  </si>
  <si>
    <t>Período de Análise: de fevereiro/2023 a julho/2023</t>
  </si>
  <si>
    <t>UNIVERSIDADE FEDERAL DE UBERLÂNDIA
FACULDADE DE EDUCAÇÃO
PROGRAMA DE PÓS-GRADUAÇÃO EM EDUCAÇÃO 
EDITAL PPGED Nº 3/2024 – PROCESSO SELETIVO PARA BOLSISTAS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</si>
</sst>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charset val="134"/>
      <scheme val="minor"/>
    </font>
    <font>
      <b/>
      <sz val="11"/>
      <color theme="0"/>
      <name val="Calibri"/>
      <charset val="134"/>
      <scheme val="minor"/>
    </font>
    <font>
      <b/>
      <sz val="15"/>
      <name val="Calibri"/>
      <charset val="134"/>
    </font>
    <font>
      <b/>
      <sz val="11"/>
      <name val="Calibri"/>
      <charset val="134"/>
    </font>
    <font>
      <b/>
      <sz val="11"/>
      <color theme="1"/>
      <name val="Calibri"/>
      <charset val="134"/>
    </font>
    <font>
      <b/>
      <sz val="12"/>
      <color rgb="FF000000"/>
      <name val="Calibri"/>
      <charset val="134"/>
    </font>
    <font>
      <b/>
      <sz val="14"/>
      <name val="Calibri"/>
      <charset val="134"/>
      <scheme val="minor"/>
    </font>
    <font>
      <b/>
      <sz val="10"/>
      <color rgb="FF000000"/>
      <name val="Calibri"/>
      <charset val="134"/>
    </font>
    <font>
      <sz val="11"/>
      <color theme="1"/>
      <name val="Calibri"/>
      <charset val="134"/>
    </font>
    <font>
      <b/>
      <sz val="11"/>
      <color rgb="FF000000"/>
      <name val="Calibri"/>
      <charset val="134"/>
    </font>
    <font>
      <sz val="11"/>
      <color rgb="FF000000"/>
      <name val="Calibri"/>
      <charset val="134"/>
    </font>
    <font>
      <b/>
      <sz val="13"/>
      <name val="Calibri"/>
      <charset val="134"/>
    </font>
    <font>
      <b/>
      <sz val="14"/>
      <color theme="1"/>
      <name val="Calibri"/>
      <charset val="134"/>
      <scheme val="minor"/>
    </font>
    <font>
      <sz val="11"/>
      <name val="Calibri"/>
      <charset val="134"/>
    </font>
    <font>
      <b/>
      <sz val="14"/>
      <name val="Calibri"/>
      <charset val="134"/>
    </font>
    <font>
      <b/>
      <sz val="13"/>
      <color theme="3"/>
      <name val="Calibri"/>
      <charset val="134"/>
      <scheme val="minor"/>
    </font>
    <font>
      <b/>
      <sz val="15"/>
      <color theme="3"/>
      <name val="Calibri"/>
      <charset val="134"/>
      <scheme val="minor"/>
    </font>
    <font>
      <b/>
      <sz val="11"/>
      <color theme="1"/>
      <name val="Calibri"/>
      <charset val="134"/>
      <scheme val="minor"/>
    </font>
    <font>
      <sz val="11"/>
      <name val="Calibri"/>
      <charset val="134"/>
      <scheme val="minor"/>
    </font>
    <font>
      <b/>
      <sz val="16"/>
      <name val="Calibri"/>
      <family val="2"/>
      <scheme val="minor"/>
    </font>
  </fonts>
  <fills count="9">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D9D9D9"/>
        <bgColor indexed="64"/>
      </patternFill>
    </fill>
    <fill>
      <patternFill patternType="solid">
        <fgColor rgb="FFFFC000"/>
        <bgColor indexed="64"/>
      </patternFill>
    </fill>
    <fill>
      <patternFill patternType="solid">
        <fgColor theme="0"/>
        <bgColor indexed="64"/>
      </patternFill>
    </fill>
    <fill>
      <patternFill patternType="solid">
        <fgColor theme="1"/>
        <bgColor rgb="FF000000"/>
      </patternFill>
    </fill>
    <fill>
      <patternFill patternType="solid">
        <fgColor rgb="FFA5A5A5"/>
        <bgColor indexed="64"/>
      </patternFill>
    </fill>
  </fills>
  <borders count="13">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style="thin">
        <color theme="4"/>
      </top>
      <bottom style="double">
        <color theme="4"/>
      </bottom>
      <diagonal/>
    </border>
  </borders>
  <cellStyleXfs count="5">
    <xf numFmtId="0" fontId="0" fillId="0" borderId="0"/>
    <xf numFmtId="0" fontId="1" fillId="8" borderId="10" applyNumberFormat="0" applyAlignment="0" applyProtection="0"/>
    <xf numFmtId="0" fontId="16" fillId="0" borderId="11" applyNumberFormat="0" applyFill="0" applyAlignment="0" applyProtection="0"/>
    <xf numFmtId="0" fontId="15" fillId="0" borderId="9" applyNumberFormat="0" applyFill="0" applyAlignment="0" applyProtection="0"/>
    <xf numFmtId="0" fontId="17" fillId="0" borderId="12" applyNumberFormat="0" applyFill="0" applyAlignment="0" applyProtection="0"/>
  </cellStyleXfs>
  <cellXfs count="61">
    <xf numFmtId="0" fontId="0" fillId="0" borderId="0" xfId="0"/>
    <xf numFmtId="0" fontId="1" fillId="2" borderId="3" xfId="1" applyFill="1" applyBorder="1" applyAlignment="1" applyProtection="1">
      <alignment horizontal="center" vertical="center"/>
    </xf>
    <xf numFmtId="0" fontId="1" fillId="2" borderId="4" xfId="1" applyFill="1" applyBorder="1" applyAlignment="1" applyProtection="1">
      <alignment horizontal="center" vertical="center"/>
    </xf>
    <xf numFmtId="0" fontId="7" fillId="5" borderId="3" xfId="0" applyFont="1" applyFill="1" applyBorder="1" applyAlignment="1">
      <alignment horizontal="center" vertical="center"/>
    </xf>
    <xf numFmtId="0" fontId="7" fillId="5" borderId="4" xfId="0" applyFont="1" applyFill="1" applyBorder="1" applyAlignment="1">
      <alignment horizontal="left" vertical="center"/>
    </xf>
    <xf numFmtId="0" fontId="7" fillId="5" borderId="4" xfId="0" applyFont="1" applyFill="1" applyBorder="1" applyAlignment="1">
      <alignment horizontal="left" vertical="center" wrapText="1"/>
    </xf>
    <xf numFmtId="0" fontId="7" fillId="5" borderId="4" xfId="0" applyFont="1" applyFill="1" applyBorder="1" applyAlignment="1">
      <alignment horizontal="center" vertical="center" wrapText="1"/>
    </xf>
    <xf numFmtId="0" fontId="8" fillId="6" borderId="3" xfId="0" applyFont="1" applyFill="1" applyBorder="1" applyAlignment="1">
      <alignment horizontal="center" vertical="center"/>
    </xf>
    <xf numFmtId="0" fontId="9" fillId="0" borderId="4"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4" xfId="0" applyFont="1" applyFill="1" applyBorder="1" applyAlignment="1">
      <alignment horizontal="center" vertical="center" wrapText="1"/>
    </xf>
    <xf numFmtId="2" fontId="9" fillId="0" borderId="4" xfId="0" applyNumberFormat="1" applyFont="1" applyFill="1" applyBorder="1" applyAlignment="1">
      <alignment horizontal="center" vertical="center"/>
    </xf>
    <xf numFmtId="0" fontId="8" fillId="4" borderId="4" xfId="0" applyFont="1" applyFill="1" applyBorder="1" applyAlignment="1" applyProtection="1">
      <alignment horizontal="center" vertical="center"/>
      <protection locked="0"/>
    </xf>
    <xf numFmtId="2" fontId="10" fillId="0" borderId="4" xfId="0" applyNumberFormat="1" applyFont="1" applyFill="1" applyBorder="1" applyAlignment="1">
      <alignment horizontal="center" vertical="center" wrapText="1"/>
    </xf>
    <xf numFmtId="0" fontId="8" fillId="2" borderId="4" xfId="0" applyFont="1" applyFill="1" applyBorder="1" applyAlignment="1" applyProtection="1">
      <alignment horizontal="center" vertical="center"/>
    </xf>
    <xf numFmtId="0" fontId="8" fillId="2" borderId="4" xfId="0" applyFont="1" applyFill="1" applyBorder="1"/>
    <xf numFmtId="2" fontId="8" fillId="0" borderId="4" xfId="0" applyNumberFormat="1" applyFont="1" applyFill="1" applyBorder="1" applyAlignment="1">
      <alignment horizontal="center" vertical="center"/>
    </xf>
    <xf numFmtId="0" fontId="7" fillId="5"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3" fillId="0" borderId="4" xfId="0" applyFont="1" applyFill="1" applyBorder="1" applyAlignment="1">
      <alignment horizontal="center" vertical="center" wrapText="1"/>
    </xf>
    <xf numFmtId="0" fontId="8" fillId="4" borderId="4" xfId="0" applyFont="1" applyFill="1" applyBorder="1" applyAlignment="1" applyProtection="1">
      <alignment horizontal="center" vertical="center" wrapText="1"/>
      <protection locked="0"/>
    </xf>
    <xf numFmtId="2" fontId="0" fillId="0" borderId="4" xfId="0" applyNumberFormat="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2" fontId="9" fillId="0" borderId="4" xfId="4" applyNumberFormat="1" applyFont="1" applyFill="1" applyBorder="1" applyAlignment="1">
      <alignment horizontal="center" vertical="center"/>
    </xf>
    <xf numFmtId="0" fontId="8" fillId="2" borderId="4" xfId="0" applyFont="1" applyFill="1" applyBorder="1" applyAlignment="1">
      <alignment horizontal="center" vertical="center"/>
    </xf>
    <xf numFmtId="0" fontId="9" fillId="5" borderId="3" xfId="0" applyFont="1" applyFill="1" applyBorder="1" applyAlignment="1">
      <alignment horizontal="center" vertical="center" wrapText="1"/>
    </xf>
    <xf numFmtId="0" fontId="9" fillId="5" borderId="4" xfId="0" applyFont="1" applyFill="1" applyBorder="1" applyAlignment="1">
      <alignment horizontal="left" vertical="center" wrapText="1"/>
    </xf>
    <xf numFmtId="2" fontId="3" fillId="0" borderId="4" xfId="0" applyNumberFormat="1" applyFont="1" applyFill="1" applyBorder="1" applyAlignment="1">
      <alignment horizontal="center" vertical="center"/>
    </xf>
    <xf numFmtId="0" fontId="13" fillId="7" borderId="4" xfId="0" applyFont="1" applyFill="1" applyBorder="1" applyAlignment="1">
      <alignment horizontal="center" vertical="center"/>
    </xf>
    <xf numFmtId="2" fontId="14" fillId="0" borderId="5" xfId="3" applyNumberFormat="1" applyFont="1" applyFill="1" applyBorder="1" applyAlignment="1">
      <alignment horizontal="center" vertical="center" wrapText="1"/>
    </xf>
    <xf numFmtId="2" fontId="14" fillId="0" borderId="6" xfId="3" applyNumberFormat="1" applyFont="1" applyFill="1" applyBorder="1" applyAlignment="1">
      <alignment horizontal="center" vertical="center" wrapText="1"/>
    </xf>
    <xf numFmtId="0" fontId="1" fillId="2" borderId="5" xfId="1" applyFill="1" applyBorder="1" applyAlignment="1" applyProtection="1">
      <alignment horizontal="center" vertical="center"/>
    </xf>
    <xf numFmtId="0" fontId="1" fillId="2" borderId="6" xfId="1" applyFill="1" applyBorder="1" applyAlignment="1" applyProtection="1">
      <alignment horizontal="center" vertical="center"/>
    </xf>
    <xf numFmtId="0" fontId="6" fillId="0" borderId="5" xfId="2" applyFont="1" applyFill="1" applyBorder="1" applyAlignment="1">
      <alignment horizontal="center" vertical="center" wrapText="1"/>
    </xf>
    <xf numFmtId="0" fontId="6" fillId="0" borderId="6" xfId="2" applyFont="1" applyFill="1" applyBorder="1" applyAlignment="1">
      <alignment horizontal="center" vertical="center"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1" fillId="0" borderId="5" xfId="3" applyFont="1" applyFill="1" applyBorder="1" applyAlignment="1">
      <alignment horizontal="center" vertical="center"/>
    </xf>
    <xf numFmtId="0" fontId="11" fillId="0" borderId="6" xfId="3" applyFont="1" applyFill="1" applyBorder="1" applyAlignment="1">
      <alignment horizontal="center" vertical="center"/>
    </xf>
    <xf numFmtId="0" fontId="11" fillId="0" borderId="7" xfId="3" applyFont="1" applyFill="1" applyBorder="1" applyAlignment="1">
      <alignment horizontal="center" vertical="center"/>
    </xf>
    <xf numFmtId="0" fontId="14" fillId="0" borderId="5" xfId="3" applyFont="1" applyFill="1" applyBorder="1" applyAlignment="1">
      <alignment horizontal="center" vertical="center" wrapText="1"/>
    </xf>
    <xf numFmtId="0" fontId="14" fillId="0" borderId="6" xfId="3" applyFont="1" applyFill="1" applyBorder="1" applyAlignment="1">
      <alignment horizontal="center" vertical="center" wrapText="1"/>
    </xf>
    <xf numFmtId="0" fontId="6" fillId="0" borderId="5" xfId="2" applyFont="1" applyFill="1" applyBorder="1" applyAlignment="1">
      <alignment horizontal="center" vertical="center"/>
    </xf>
    <xf numFmtId="0" fontId="6" fillId="0" borderId="6" xfId="2" applyFont="1" applyFill="1" applyBorder="1" applyAlignment="1">
      <alignment horizontal="center" vertical="center"/>
    </xf>
    <xf numFmtId="0" fontId="11" fillId="0" borderId="5" xfId="3" applyFont="1" applyFill="1" applyBorder="1" applyAlignment="1">
      <alignment horizontal="center"/>
    </xf>
    <xf numFmtId="0" fontId="11" fillId="0" borderId="6" xfId="3" applyFont="1" applyFill="1" applyBorder="1" applyAlignment="1">
      <alignment horizontal="center"/>
    </xf>
    <xf numFmtId="0" fontId="11" fillId="0" borderId="7" xfId="3" applyFont="1" applyFill="1" applyBorder="1" applyAlignment="1">
      <alignment horizontal="center"/>
    </xf>
    <xf numFmtId="0" fontId="5" fillId="0" borderId="5" xfId="0" applyFont="1" applyFill="1" applyBorder="1" applyAlignment="1">
      <alignment vertical="center"/>
    </xf>
    <xf numFmtId="0" fontId="5" fillId="0" borderId="7" xfId="0" applyFont="1" applyFill="1" applyBorder="1" applyAlignment="1">
      <alignment vertical="center"/>
    </xf>
    <xf numFmtId="0" fontId="5" fillId="4" borderId="8"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2" fillId="0" borderId="5" xfId="2" applyFont="1" applyFill="1" applyBorder="1" applyAlignment="1">
      <alignment horizontal="center" vertical="center"/>
    </xf>
    <xf numFmtId="0" fontId="2" fillId="0" borderId="6" xfId="2" applyFont="1" applyFill="1" applyBorder="1" applyAlignment="1">
      <alignment horizontal="center" vertical="center"/>
    </xf>
    <xf numFmtId="0" fontId="3" fillId="3" borderId="5" xfId="0" applyFont="1" applyFill="1" applyBorder="1" applyAlignment="1">
      <alignment horizontal="left" vertical="center" wrapText="1"/>
    </xf>
    <xf numFmtId="0" fontId="3"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cellXfs>
  <cellStyles count="5">
    <cellStyle name="Célula de Verificação" xfId="1" builtinId="23"/>
    <cellStyle name="Normal" xfId="0" builtinId="0"/>
    <cellStyle name="Título 1" xfId="2" builtinId="16"/>
    <cellStyle name="Título 2" xfId="3" builtinId="17"/>
    <cellStyle name="Total" xfId="4"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228600</xdr:rowOff>
    </xdr:from>
    <xdr:to>
      <xdr:col>1</xdr:col>
      <xdr:colOff>400050</xdr:colOff>
      <xdr:row>0</xdr:row>
      <xdr:rowOff>923925</xdr:rowOff>
    </xdr:to>
    <xdr:pic>
      <xdr:nvPicPr>
        <xdr:cNvPr id="2" name="Imagem 1" descr="brasao_brasil_oficio_resolucao menor.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a:xfrm>
          <a:off x="561975" y="228600"/>
          <a:ext cx="709930" cy="695325"/>
        </a:xfrm>
        <a:prstGeom prst="rect">
          <a:avLst/>
        </a:prstGeom>
        <a:noFill/>
        <a:ln w="9525">
          <a:noFill/>
          <a:miter lim="800000"/>
          <a:headEnd/>
          <a:tailEnd/>
        </a:ln>
      </xdr:spPr>
    </xdr:pic>
    <xdr:clientData/>
  </xdr:twoCellAnchor>
  <xdr:twoCellAnchor editAs="oneCell">
    <xdr:from>
      <xdr:col>6</xdr:col>
      <xdr:colOff>982345</xdr:colOff>
      <xdr:row>0</xdr:row>
      <xdr:rowOff>285750</xdr:rowOff>
    </xdr:from>
    <xdr:to>
      <xdr:col>7</xdr:col>
      <xdr:colOff>418465</xdr:colOff>
      <xdr:row>0</xdr:row>
      <xdr:rowOff>923925</xdr:rowOff>
    </xdr:to>
    <xdr:pic>
      <xdr:nvPicPr>
        <xdr:cNvPr id="3" name="Imagem 2" descr="Logo_UFU_colorido_corel_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a:xfrm>
          <a:off x="12003405" y="285750"/>
          <a:ext cx="611505"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0"/>
  <sheetViews>
    <sheetView tabSelected="1" topLeftCell="A4" zoomScaleSheetLayoutView="130" workbookViewId="0">
      <selection activeCell="C7" sqref="C7:H7"/>
    </sheetView>
  </sheetViews>
  <sheetFormatPr defaultColWidth="9" defaultRowHeight="15"/>
  <cols>
    <col min="1" max="1" width="12.7109375" customWidth="1"/>
    <col min="2" max="2" width="48.28515625" customWidth="1"/>
    <col min="3" max="3" width="57.5703125" customWidth="1"/>
    <col min="4" max="4" width="13.85546875" customWidth="1"/>
    <col min="5" max="5" width="14.42578125" customWidth="1"/>
    <col min="6" max="6" width="13.85546875" customWidth="1"/>
    <col min="7" max="7" width="17.140625" customWidth="1"/>
    <col min="8" max="8" width="13" customWidth="1"/>
  </cols>
  <sheetData>
    <row r="1" spans="1:8" ht="90.75" customHeight="1">
      <c r="A1" s="59" t="s">
        <v>123</v>
      </c>
      <c r="B1" s="60"/>
      <c r="C1" s="60"/>
      <c r="D1" s="60"/>
      <c r="E1" s="60"/>
      <c r="F1" s="60"/>
      <c r="G1" s="60"/>
      <c r="H1" s="60"/>
    </row>
    <row r="2" spans="1:8" ht="5.0999999999999996" customHeight="1">
      <c r="A2" s="1"/>
      <c r="B2" s="2"/>
      <c r="C2" s="2"/>
      <c r="D2" s="2"/>
      <c r="E2" s="2"/>
      <c r="F2" s="2"/>
      <c r="G2" s="2"/>
      <c r="H2" s="2"/>
    </row>
    <row r="3" spans="1:8" ht="19.5">
      <c r="A3" s="53" t="s">
        <v>0</v>
      </c>
      <c r="B3" s="54"/>
      <c r="C3" s="54"/>
      <c r="D3" s="54"/>
      <c r="E3" s="54"/>
      <c r="F3" s="54"/>
      <c r="G3" s="54"/>
      <c r="H3" s="54"/>
    </row>
    <row r="4" spans="1:8" ht="21.75" customHeight="1">
      <c r="A4" s="55" t="s">
        <v>1</v>
      </c>
      <c r="B4" s="56"/>
      <c r="C4" s="56"/>
      <c r="D4" s="56"/>
      <c r="E4" s="56"/>
      <c r="F4" s="56"/>
      <c r="G4" s="56"/>
      <c r="H4" s="56"/>
    </row>
    <row r="5" spans="1:8" ht="23.25" customHeight="1">
      <c r="A5" s="57" t="s">
        <v>2</v>
      </c>
      <c r="B5" s="58"/>
      <c r="C5" s="58"/>
      <c r="D5" s="58"/>
      <c r="E5" s="58"/>
      <c r="F5" s="58"/>
      <c r="G5" s="58"/>
      <c r="H5" s="58"/>
    </row>
    <row r="6" spans="1:8" ht="27.75" customHeight="1">
      <c r="A6" s="57" t="s">
        <v>3</v>
      </c>
      <c r="B6" s="58"/>
      <c r="C6" s="58"/>
      <c r="D6" s="58"/>
      <c r="E6" s="58"/>
      <c r="F6" s="58"/>
      <c r="G6" s="58"/>
      <c r="H6" s="58"/>
    </row>
    <row r="7" spans="1:8" ht="24" customHeight="1">
      <c r="A7" s="49" t="s">
        <v>4</v>
      </c>
      <c r="B7" s="50"/>
      <c r="C7" s="51"/>
      <c r="D7" s="52"/>
      <c r="E7" s="52"/>
      <c r="F7" s="52"/>
      <c r="G7" s="52"/>
      <c r="H7" s="52"/>
    </row>
    <row r="8" spans="1:8" ht="24" customHeight="1">
      <c r="A8" s="49" t="s">
        <v>5</v>
      </c>
      <c r="B8" s="50"/>
      <c r="C8" s="51"/>
      <c r="D8" s="52"/>
      <c r="E8" s="52"/>
      <c r="F8" s="52"/>
      <c r="G8" s="52"/>
      <c r="H8" s="52"/>
    </row>
    <row r="9" spans="1:8" ht="24" customHeight="1">
      <c r="A9" s="49" t="s">
        <v>6</v>
      </c>
      <c r="B9" s="50"/>
      <c r="C9" s="51"/>
      <c r="D9" s="52"/>
      <c r="E9" s="52"/>
      <c r="F9" s="52"/>
      <c r="G9" s="52"/>
      <c r="H9" s="52"/>
    </row>
    <row r="10" spans="1:8" ht="24" customHeight="1">
      <c r="A10" s="49" t="s">
        <v>7</v>
      </c>
      <c r="B10" s="50"/>
      <c r="C10" s="51"/>
      <c r="D10" s="52"/>
      <c r="E10" s="52"/>
      <c r="F10" s="52"/>
      <c r="G10" s="52"/>
      <c r="H10" s="52"/>
    </row>
    <row r="11" spans="1:8" ht="5.0999999999999996" customHeight="1">
      <c r="A11" s="33"/>
      <c r="B11" s="34"/>
      <c r="C11" s="34"/>
      <c r="D11" s="34"/>
      <c r="E11" s="34"/>
      <c r="F11" s="34"/>
      <c r="G11" s="34"/>
      <c r="H11" s="34"/>
    </row>
    <row r="12" spans="1:8" ht="18.75">
      <c r="A12" s="44" t="s">
        <v>8</v>
      </c>
      <c r="B12" s="45"/>
      <c r="C12" s="45"/>
      <c r="D12" s="45"/>
      <c r="E12" s="45"/>
      <c r="F12" s="45"/>
      <c r="G12" s="45"/>
      <c r="H12" s="45"/>
    </row>
    <row r="13" spans="1:8" ht="102">
      <c r="A13" s="3" t="s">
        <v>9</v>
      </c>
      <c r="B13" s="4" t="s">
        <v>10</v>
      </c>
      <c r="C13" s="5" t="s">
        <v>11</v>
      </c>
      <c r="D13" s="6" t="s">
        <v>12</v>
      </c>
      <c r="E13" s="6" t="s">
        <v>13</v>
      </c>
      <c r="F13" s="6" t="s">
        <v>14</v>
      </c>
      <c r="G13" s="6" t="s">
        <v>15</v>
      </c>
      <c r="H13" s="6" t="s">
        <v>16</v>
      </c>
    </row>
    <row r="14" spans="1:8" ht="60">
      <c r="A14" s="7" t="s">
        <v>17</v>
      </c>
      <c r="B14" s="8" t="s">
        <v>18</v>
      </c>
      <c r="C14" s="9" t="s">
        <v>19</v>
      </c>
      <c r="D14" s="10" t="s">
        <v>20</v>
      </c>
      <c r="E14" s="11">
        <v>5</v>
      </c>
      <c r="F14" s="12"/>
      <c r="G14" s="12"/>
      <c r="H14" s="13">
        <f>IF(F14&lt;1,0,IF(ROUNDDOWN(F14,0)&gt;1,5,2.5))</f>
        <v>0</v>
      </c>
    </row>
    <row r="15" spans="1:8" ht="17.25">
      <c r="A15" s="46" t="s">
        <v>21</v>
      </c>
      <c r="B15" s="47"/>
      <c r="C15" s="47"/>
      <c r="D15" s="48"/>
      <c r="E15" s="11">
        <f>SUM(E14:E14)</f>
        <v>5</v>
      </c>
      <c r="F15" s="14"/>
      <c r="G15" s="15" t="s">
        <v>22</v>
      </c>
      <c r="H15" s="16">
        <f>SUM(H14:H14)</f>
        <v>0</v>
      </c>
    </row>
    <row r="16" spans="1:8" ht="5.0999999999999996" customHeight="1">
      <c r="A16" s="33"/>
      <c r="B16" s="34"/>
      <c r="C16" s="34"/>
      <c r="D16" s="34"/>
      <c r="E16" s="34"/>
      <c r="F16" s="34"/>
      <c r="G16" s="34"/>
      <c r="H16" s="34"/>
    </row>
    <row r="17" spans="1:8" ht="18.75">
      <c r="A17" s="44" t="s">
        <v>23</v>
      </c>
      <c r="B17" s="45"/>
      <c r="C17" s="45"/>
      <c r="D17" s="45"/>
      <c r="E17" s="45"/>
      <c r="F17" s="45"/>
      <c r="G17" s="45"/>
      <c r="H17" s="45"/>
    </row>
    <row r="18" spans="1:8" ht="18.75">
      <c r="A18" s="37" t="s">
        <v>121</v>
      </c>
      <c r="B18" s="38"/>
      <c r="C18" s="38"/>
      <c r="D18" s="38"/>
      <c r="E18" s="38"/>
      <c r="F18" s="38"/>
      <c r="G18" s="38"/>
      <c r="H18" s="38"/>
    </row>
    <row r="19" spans="1:8" ht="102">
      <c r="A19" s="17" t="s">
        <v>9</v>
      </c>
      <c r="B19" s="5" t="s">
        <v>24</v>
      </c>
      <c r="C19" s="5" t="s">
        <v>25</v>
      </c>
      <c r="D19" s="6" t="s">
        <v>26</v>
      </c>
      <c r="E19" s="6" t="s">
        <v>27</v>
      </c>
      <c r="F19" s="6" t="s">
        <v>28</v>
      </c>
      <c r="G19" s="6" t="s">
        <v>29</v>
      </c>
      <c r="H19" s="6" t="s">
        <v>30</v>
      </c>
    </row>
    <row r="20" spans="1:8" ht="135">
      <c r="A20" s="18" t="s">
        <v>31</v>
      </c>
      <c r="B20" s="8" t="s">
        <v>32</v>
      </c>
      <c r="C20" s="9" t="s">
        <v>33</v>
      </c>
      <c r="D20" s="19" t="s">
        <v>34</v>
      </c>
      <c r="E20" s="11">
        <v>4</v>
      </c>
      <c r="F20" s="20"/>
      <c r="G20" s="12"/>
      <c r="H20" s="21">
        <f>IF(F20&lt;1,0,IF(F20&gt;4,4,ROUNDDOWN(F20,0)))</f>
        <v>0</v>
      </c>
    </row>
    <row r="21" spans="1:8" ht="135">
      <c r="A21" s="22" t="s">
        <v>35</v>
      </c>
      <c r="B21" s="8" t="s">
        <v>36</v>
      </c>
      <c r="C21" s="9" t="s">
        <v>37</v>
      </c>
      <c r="D21" s="19" t="s">
        <v>38</v>
      </c>
      <c r="E21" s="11">
        <v>4</v>
      </c>
      <c r="F21" s="12"/>
      <c r="G21" s="12"/>
      <c r="H21" s="21">
        <f>IF(F21&lt;1,0,IF(F21&gt;8,4,ROUNDDOWN(F21,0)*0.5))</f>
        <v>0</v>
      </c>
    </row>
    <row r="22" spans="1:8" ht="150">
      <c r="A22" s="23" t="s">
        <v>39</v>
      </c>
      <c r="B22" s="24" t="s">
        <v>40</v>
      </c>
      <c r="C22" s="9" t="s">
        <v>41</v>
      </c>
      <c r="D22" s="19" t="s">
        <v>42</v>
      </c>
      <c r="E22" s="11">
        <v>4</v>
      </c>
      <c r="F22" s="12"/>
      <c r="G22" s="12"/>
      <c r="H22" s="21">
        <f>IF(F22&lt;1,0,IF(F22&gt;4,4,ROUNDDOWN(F22,0)))</f>
        <v>0</v>
      </c>
    </row>
    <row r="23" spans="1:8" ht="165">
      <c r="A23" s="22" t="s">
        <v>43</v>
      </c>
      <c r="B23" s="24" t="s">
        <v>44</v>
      </c>
      <c r="C23" s="9" t="s">
        <v>45</v>
      </c>
      <c r="D23" s="19" t="s">
        <v>46</v>
      </c>
      <c r="E23" s="11">
        <v>2</v>
      </c>
      <c r="F23" s="12"/>
      <c r="G23" s="12"/>
      <c r="H23" s="21">
        <f>IF(F23&lt;1,0,IF(F23&gt;5,2,ROUNDDOWN(F23,0)*0.4))</f>
        <v>0</v>
      </c>
    </row>
    <row r="24" spans="1:8" ht="165">
      <c r="A24" s="22" t="s">
        <v>47</v>
      </c>
      <c r="B24" s="24" t="s">
        <v>48</v>
      </c>
      <c r="C24" s="9" t="s">
        <v>49</v>
      </c>
      <c r="D24" s="19" t="s">
        <v>50</v>
      </c>
      <c r="E24" s="11">
        <v>2</v>
      </c>
      <c r="F24" s="12"/>
      <c r="G24" s="12"/>
      <c r="H24" s="21">
        <f>IF(F24&lt;1,0,2)</f>
        <v>0</v>
      </c>
    </row>
    <row r="25" spans="1:8" ht="75">
      <c r="A25" s="22" t="s">
        <v>51</v>
      </c>
      <c r="B25" s="24" t="s">
        <v>52</v>
      </c>
      <c r="C25" s="9" t="s">
        <v>53</v>
      </c>
      <c r="D25" s="10" t="s">
        <v>54</v>
      </c>
      <c r="E25" s="11">
        <v>2</v>
      </c>
      <c r="F25" s="12"/>
      <c r="G25" s="12"/>
      <c r="H25" s="21">
        <f>IF(F25&lt;1,0,IF(F25&gt;5,2,ROUNDDOWN(F25,0)*0.4))</f>
        <v>0</v>
      </c>
    </row>
    <row r="26" spans="1:8" ht="60">
      <c r="A26" s="22" t="s">
        <v>55</v>
      </c>
      <c r="B26" s="24" t="s">
        <v>56</v>
      </c>
      <c r="C26" s="9" t="s">
        <v>57</v>
      </c>
      <c r="D26" s="10" t="s">
        <v>58</v>
      </c>
      <c r="E26" s="11">
        <v>1</v>
      </c>
      <c r="F26" s="12"/>
      <c r="G26" s="12"/>
      <c r="H26" s="21">
        <f>IF(F26&lt;1,0,1)</f>
        <v>0</v>
      </c>
    </row>
    <row r="27" spans="1:8" ht="60">
      <c r="A27" s="22" t="s">
        <v>59</v>
      </c>
      <c r="B27" s="24" t="s">
        <v>60</v>
      </c>
      <c r="C27" s="9" t="s">
        <v>61</v>
      </c>
      <c r="D27" s="10" t="s">
        <v>62</v>
      </c>
      <c r="E27" s="11">
        <v>1</v>
      </c>
      <c r="F27" s="12"/>
      <c r="G27" s="12"/>
      <c r="H27" s="21">
        <f>IF(F27&lt;1,0,IF(F27&gt;2,1,ROUNDDOWN(F27,0)*0.5))</f>
        <v>0</v>
      </c>
    </row>
    <row r="28" spans="1:8" ht="17.25">
      <c r="A28" s="46" t="s">
        <v>63</v>
      </c>
      <c r="B28" s="47"/>
      <c r="C28" s="47"/>
      <c r="D28" s="48"/>
      <c r="E28" s="25">
        <f>SUM(E20:E27)</f>
        <v>20</v>
      </c>
      <c r="F28" s="14"/>
      <c r="G28" s="26" t="s">
        <v>22</v>
      </c>
      <c r="H28" s="16">
        <f>SUM(H20:H27)</f>
        <v>0</v>
      </c>
    </row>
    <row r="29" spans="1:8" ht="5.0999999999999996" customHeight="1">
      <c r="A29" s="33"/>
      <c r="B29" s="34"/>
      <c r="C29" s="34"/>
      <c r="D29" s="34"/>
      <c r="E29" s="34"/>
      <c r="F29" s="34"/>
      <c r="G29" s="34"/>
      <c r="H29" s="34"/>
    </row>
    <row r="30" spans="1:8" ht="18" customHeight="1">
      <c r="A30" s="35" t="s">
        <v>64</v>
      </c>
      <c r="B30" s="36"/>
      <c r="C30" s="36"/>
      <c r="D30" s="36"/>
      <c r="E30" s="36"/>
      <c r="F30" s="36"/>
      <c r="G30" s="36"/>
      <c r="H30" s="36"/>
    </row>
    <row r="31" spans="1:8" ht="18.75">
      <c r="A31" s="37" t="s">
        <v>122</v>
      </c>
      <c r="B31" s="38"/>
      <c r="C31" s="38"/>
      <c r="D31" s="38"/>
      <c r="E31" s="38"/>
      <c r="F31" s="38"/>
      <c r="G31" s="38"/>
      <c r="H31" s="38"/>
    </row>
    <row r="32" spans="1:8" ht="102">
      <c r="A32" s="27" t="s">
        <v>9</v>
      </c>
      <c r="B32" s="28" t="s">
        <v>65</v>
      </c>
      <c r="C32" s="28" t="s">
        <v>66</v>
      </c>
      <c r="D32" s="6" t="s">
        <v>67</v>
      </c>
      <c r="E32" s="6" t="s">
        <v>68</v>
      </c>
      <c r="F32" s="6" t="s">
        <v>69</v>
      </c>
      <c r="G32" s="6" t="s">
        <v>29</v>
      </c>
      <c r="H32" s="6" t="s">
        <v>70</v>
      </c>
    </row>
    <row r="33" spans="1:8" ht="180">
      <c r="A33" s="22" t="s">
        <v>71</v>
      </c>
      <c r="B33" s="9" t="s">
        <v>72</v>
      </c>
      <c r="C33" s="9" t="s">
        <v>73</v>
      </c>
      <c r="D33" s="10" t="s">
        <v>74</v>
      </c>
      <c r="E33" s="11">
        <v>6.6</v>
      </c>
      <c r="F33" s="12"/>
      <c r="G33" s="12"/>
      <c r="H33" s="21">
        <f>IF(F33&lt;1,0,IF(F33&gt;6,6.6,ROUNDDOWN(F33,0)*1.1))</f>
        <v>0</v>
      </c>
    </row>
    <row r="34" spans="1:8" ht="150">
      <c r="A34" s="22" t="s">
        <v>75</v>
      </c>
      <c r="B34" s="9" t="s">
        <v>76</v>
      </c>
      <c r="C34" s="9" t="s">
        <v>77</v>
      </c>
      <c r="D34" s="10" t="s">
        <v>78</v>
      </c>
      <c r="E34" s="11">
        <v>8.4</v>
      </c>
      <c r="F34" s="12"/>
      <c r="G34" s="12"/>
      <c r="H34" s="21">
        <f>IF(F34&lt;1,0,IF(F34&gt;10,8.4,ROUNDDOWN(F34,0)*0.84))</f>
        <v>0</v>
      </c>
    </row>
    <row r="35" spans="1:8" ht="150">
      <c r="A35" s="7" t="s">
        <v>79</v>
      </c>
      <c r="B35" s="8" t="s">
        <v>80</v>
      </c>
      <c r="C35" s="9" t="s">
        <v>81</v>
      </c>
      <c r="D35" s="10" t="s">
        <v>82</v>
      </c>
      <c r="E35" s="11">
        <v>5</v>
      </c>
      <c r="F35" s="12"/>
      <c r="G35" s="12"/>
      <c r="H35" s="21">
        <f>IF(F35&lt;1,0,IF(F35&gt;5,5,ROUNDDOWN(F35,0)))</f>
        <v>0</v>
      </c>
    </row>
    <row r="36" spans="1:8" ht="45">
      <c r="A36" s="22" t="s">
        <v>83</v>
      </c>
      <c r="B36" s="9" t="s">
        <v>84</v>
      </c>
      <c r="C36" s="9" t="s">
        <v>85</v>
      </c>
      <c r="D36" s="10" t="s">
        <v>86</v>
      </c>
      <c r="E36" s="11">
        <v>9</v>
      </c>
      <c r="F36" s="12"/>
      <c r="G36" s="12"/>
      <c r="H36" s="21">
        <f>IF(F36&lt;1,0,IF(F36&gt;4,9,ROUNDDOWN(F36,0)*2.25))</f>
        <v>0</v>
      </c>
    </row>
    <row r="37" spans="1:8" ht="45">
      <c r="A37" s="23" t="s">
        <v>87</v>
      </c>
      <c r="B37" s="9" t="s">
        <v>88</v>
      </c>
      <c r="C37" s="9" t="s">
        <v>89</v>
      </c>
      <c r="D37" s="10" t="s">
        <v>90</v>
      </c>
      <c r="E37" s="11">
        <v>6</v>
      </c>
      <c r="F37" s="12"/>
      <c r="G37" s="12"/>
      <c r="H37" s="21">
        <f>IF(F37&lt;1,0,IF(F37&gt;2,6,ROUNDDOWN(F37,0)*3))</f>
        <v>0</v>
      </c>
    </row>
    <row r="38" spans="1:8" ht="75">
      <c r="A38" s="22" t="s">
        <v>91</v>
      </c>
      <c r="B38" s="24" t="s">
        <v>92</v>
      </c>
      <c r="C38" s="9" t="s">
        <v>93</v>
      </c>
      <c r="D38" s="19" t="s">
        <v>94</v>
      </c>
      <c r="E38" s="29">
        <v>5</v>
      </c>
      <c r="F38" s="12"/>
      <c r="G38" s="12"/>
      <c r="H38" s="21">
        <f>IF(F38&lt;1,0,5)</f>
        <v>0</v>
      </c>
    </row>
    <row r="39" spans="1:8" ht="75">
      <c r="A39" s="22" t="s">
        <v>95</v>
      </c>
      <c r="B39" s="24" t="s">
        <v>96</v>
      </c>
      <c r="C39" s="9" t="s">
        <v>97</v>
      </c>
      <c r="D39" s="10" t="s">
        <v>98</v>
      </c>
      <c r="E39" s="11">
        <v>5</v>
      </c>
      <c r="F39" s="12"/>
      <c r="G39" s="12"/>
      <c r="H39" s="21">
        <f>IF(F39&lt;1,0,IF(F39&gt;2,5,ROUNDDOWN(F39,0)*2.5))</f>
        <v>0</v>
      </c>
    </row>
    <row r="40" spans="1:8" ht="75">
      <c r="A40" s="22" t="s">
        <v>99</v>
      </c>
      <c r="B40" s="9" t="s">
        <v>100</v>
      </c>
      <c r="C40" s="9" t="s">
        <v>101</v>
      </c>
      <c r="D40" s="10" t="s">
        <v>98</v>
      </c>
      <c r="E40" s="11">
        <v>5</v>
      </c>
      <c r="F40" s="12"/>
      <c r="G40" s="12"/>
      <c r="H40" s="21">
        <f>IF(F40&lt;1,0,IF(F40&gt;2,5,ROUNDDOWN(F40,0)*2.5))</f>
        <v>0</v>
      </c>
    </row>
    <row r="41" spans="1:8" ht="135">
      <c r="A41" s="22" t="s">
        <v>102</v>
      </c>
      <c r="B41" s="9" t="s">
        <v>103</v>
      </c>
      <c r="C41" s="9" t="s">
        <v>104</v>
      </c>
      <c r="D41" s="10" t="s">
        <v>105</v>
      </c>
      <c r="E41" s="11">
        <v>5</v>
      </c>
      <c r="F41" s="12"/>
      <c r="G41" s="12"/>
      <c r="H41" s="21">
        <f>IF(F41&lt;1,0,IF(F41&gt;2,5,ROUNDDOWN(F41,0)*2.5))</f>
        <v>0</v>
      </c>
    </row>
    <row r="42" spans="1:8" ht="105">
      <c r="A42" s="23" t="s">
        <v>106</v>
      </c>
      <c r="B42" s="9" t="s">
        <v>107</v>
      </c>
      <c r="C42" s="9" t="s">
        <v>108</v>
      </c>
      <c r="D42" s="10" t="s">
        <v>109</v>
      </c>
      <c r="E42" s="11">
        <v>5</v>
      </c>
      <c r="F42" s="20"/>
      <c r="G42" s="20"/>
      <c r="H42" s="21">
        <f>IF(F42&lt;1,0,IF(F42&gt;5,5,ROUNDDOWN(F42,0)))</f>
        <v>0</v>
      </c>
    </row>
    <row r="43" spans="1:8" ht="105">
      <c r="A43" s="23" t="s">
        <v>110</v>
      </c>
      <c r="B43" s="9" t="s">
        <v>111</v>
      </c>
      <c r="C43" s="9" t="s">
        <v>112</v>
      </c>
      <c r="D43" s="10" t="s">
        <v>109</v>
      </c>
      <c r="E43" s="11">
        <v>5</v>
      </c>
      <c r="F43" s="12"/>
      <c r="G43" s="12"/>
      <c r="H43" s="21">
        <f>IF(F43&lt;1,0,IF(F43&gt;5,5,ROUNDDOWN(F43,0)))</f>
        <v>0</v>
      </c>
    </row>
    <row r="44" spans="1:8" ht="195">
      <c r="A44" s="22" t="s">
        <v>113</v>
      </c>
      <c r="B44" s="9" t="s">
        <v>114</v>
      </c>
      <c r="C44" s="9" t="s">
        <v>115</v>
      </c>
      <c r="D44" s="10" t="s">
        <v>109</v>
      </c>
      <c r="E44" s="11">
        <v>5</v>
      </c>
      <c r="F44" s="12"/>
      <c r="G44" s="12"/>
      <c r="H44" s="21">
        <f>IF(F44&lt;1,0,IF(F44&gt;5,5,ROUNDDOWN(F44,0)))</f>
        <v>0</v>
      </c>
    </row>
    <row r="45" spans="1:8" ht="180">
      <c r="A45" s="23" t="s">
        <v>116</v>
      </c>
      <c r="B45" s="8" t="s">
        <v>117</v>
      </c>
      <c r="C45" s="9" t="s">
        <v>118</v>
      </c>
      <c r="D45" s="10" t="s">
        <v>109</v>
      </c>
      <c r="E45" s="11">
        <v>5</v>
      </c>
      <c r="F45" s="20"/>
      <c r="G45" s="20"/>
      <c r="H45" s="21">
        <f>IF(F45&lt;1,0,IF(F45&gt;5,5,ROUNDDOWN(F45,0)))</f>
        <v>0</v>
      </c>
    </row>
    <row r="46" spans="1:8" ht="17.25">
      <c r="A46" s="39" t="s">
        <v>119</v>
      </c>
      <c r="B46" s="40"/>
      <c r="C46" s="40"/>
      <c r="D46" s="41"/>
      <c r="E46" s="29">
        <f>SUM(E33:E45)</f>
        <v>75</v>
      </c>
      <c r="F46" s="14"/>
      <c r="G46" s="30" t="s">
        <v>22</v>
      </c>
      <c r="H46" s="16">
        <f>SUM(H33:H45)</f>
        <v>0</v>
      </c>
    </row>
    <row r="47" spans="1:8" ht="5.0999999999999996" customHeight="1">
      <c r="A47" s="33"/>
      <c r="B47" s="34"/>
      <c r="C47" s="34"/>
      <c r="D47" s="34"/>
      <c r="E47" s="34"/>
      <c r="F47" s="34"/>
      <c r="G47" s="34"/>
      <c r="H47" s="34"/>
    </row>
    <row r="48" spans="1:8" ht="47.1" customHeight="1">
      <c r="A48" s="42" t="s">
        <v>120</v>
      </c>
      <c r="B48" s="43"/>
      <c r="C48" s="43"/>
      <c r="D48" s="43"/>
      <c r="E48" s="43"/>
      <c r="F48" s="43"/>
      <c r="G48" s="43"/>
      <c r="H48" s="43"/>
    </row>
    <row r="49" spans="1:8" ht="29.1" customHeight="1">
      <c r="A49" s="31">
        <f>SUM(H46,H28,H15)</f>
        <v>0</v>
      </c>
      <c r="B49" s="32"/>
      <c r="C49" s="32"/>
      <c r="D49" s="32"/>
      <c r="E49" s="32"/>
      <c r="F49" s="32"/>
      <c r="G49" s="32"/>
      <c r="H49" s="32"/>
    </row>
    <row r="50" spans="1:8" ht="5.0999999999999996" customHeight="1">
      <c r="A50" s="33"/>
      <c r="B50" s="34"/>
      <c r="C50" s="34"/>
      <c r="D50" s="34"/>
      <c r="E50" s="34"/>
      <c r="F50" s="34"/>
      <c r="G50" s="34"/>
      <c r="H50" s="34"/>
    </row>
  </sheetData>
  <sheetProtection algorithmName="SHA-512" hashValue="sd2rTStU65knB0SKvgPDGxu4cziAJEm5ah3yl4THS0oSHdVIeLhVfTdsgu/t7W69HQgoLadNWscr1qMr3LrX4Q==" saltValue="EyBv4vg0rapdtc2zklqbMw==" spinCount="100000" sheet="1" selectLockedCells="1"/>
  <mergeCells count="28">
    <mergeCell ref="A1:H1"/>
    <mergeCell ref="A3:H3"/>
    <mergeCell ref="A4:H4"/>
    <mergeCell ref="A5:H5"/>
    <mergeCell ref="A6:H6"/>
    <mergeCell ref="A7:B7"/>
    <mergeCell ref="C7:H7"/>
    <mergeCell ref="A8:B8"/>
    <mergeCell ref="C8:H8"/>
    <mergeCell ref="A9:B9"/>
    <mergeCell ref="C9:H9"/>
    <mergeCell ref="A10:B10"/>
    <mergeCell ref="C10:H10"/>
    <mergeCell ref="A11:H11"/>
    <mergeCell ref="A12:H12"/>
    <mergeCell ref="A15:D15"/>
    <mergeCell ref="A16:H16"/>
    <mergeCell ref="A17:H17"/>
    <mergeCell ref="A18:H18"/>
    <mergeCell ref="A28:D28"/>
    <mergeCell ref="A29:H29"/>
    <mergeCell ref="A49:H49"/>
    <mergeCell ref="A50:H50"/>
    <mergeCell ref="A30:H30"/>
    <mergeCell ref="A31:H31"/>
    <mergeCell ref="A46:D46"/>
    <mergeCell ref="A47:H47"/>
    <mergeCell ref="A48:H48"/>
  </mergeCells>
  <pageMargins left="0.511811024" right="0.511811024" top="0.78740157499999996" bottom="0.78740157499999996" header="0.31496062000000002" footer="0.31496062000000002"/>
  <pageSetup paperSize="9" scale="71" orientation="landscape" horizontalDpi="300" verticalDpi="30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Plan1</vt:lpstr>
      <vt:lpstr>Plan1!Area_de_impressao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FACED</dc:creator>
  <cp:lastModifiedBy>Ali Ahmad Smidi</cp:lastModifiedBy>
  <dcterms:created xsi:type="dcterms:W3CDTF">2018-08-14T03:59:00Z</dcterms:created>
  <dcterms:modified xsi:type="dcterms:W3CDTF">2024-03-25T18:08:08Z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1046-11.2.0.10463</vt:lpwstr>
  </property>
  <property fmtid="{D5CDD505-2E9C-101B-9397-08002B2CF9AE}" pid="3" name="ICV">
    <vt:lpwstr>59540498E8444051B9A49F1ABF96289D</vt:lpwstr>
  </property>
</Properties>
</file>